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mple de facture avec TVA" sheetId="1" r:id="rId4"/>
    <sheet state="visible" name="Exemple de facture sans TVA" sheetId="2" r:id="rId5"/>
  </sheets>
  <definedNames/>
  <calcPr/>
  <extLst>
    <ext uri="GoogleSheetsCustomDataVersion1">
      <go:sheetsCustomData xmlns:go="http://customooxmlschemas.google.com/" r:id="rId6" roundtripDataSignature="AMtx7miPKShUd+kKNHLRgi4DN/9huhFj9g=="/>
    </ext>
  </extLst>
</workbook>
</file>

<file path=xl/sharedStrings.xml><?xml version="1.0" encoding="utf-8"?>
<sst xmlns="http://schemas.openxmlformats.org/spreadsheetml/2006/main" count="122" uniqueCount="57">
  <si>
    <t>Mon Entreprise</t>
  </si>
  <si>
    <t>Facture No. 2022-11-001</t>
  </si>
  <si>
    <t>123 Rue de France</t>
  </si>
  <si>
    <t>75000 Paris</t>
  </si>
  <si>
    <t>France</t>
  </si>
  <si>
    <t>Date de la facture</t>
  </si>
  <si>
    <t>Destinataire :</t>
  </si>
  <si>
    <t>Référence de la facture</t>
  </si>
  <si>
    <t>2022-11-001</t>
  </si>
  <si>
    <t>Acheteur SA</t>
  </si>
  <si>
    <t>Numéro du bon de commande</t>
  </si>
  <si>
    <t>Michel Acheteur</t>
  </si>
  <si>
    <t>Paiement dû</t>
  </si>
  <si>
    <t>31 rue de la Forêt</t>
  </si>
  <si>
    <t>Modalité de paiement</t>
  </si>
  <si>
    <t>30 jours</t>
  </si>
  <si>
    <t>13 100 Aix-en-Provence</t>
  </si>
  <si>
    <t>Emis par</t>
  </si>
  <si>
    <t>Pierre Fournisseur</t>
  </si>
  <si>
    <t>Contact client</t>
  </si>
  <si>
    <t>Date de la vente/prestation</t>
  </si>
  <si>
    <t>Conditions générales de vente</t>
  </si>
  <si>
    <t>[délais de paiement, pénalités de retard, etc.]</t>
  </si>
  <si>
    <t>Désignation des produits
ou prestations</t>
  </si>
  <si>
    <t>Quantités</t>
  </si>
  <si>
    <t>Unités</t>
  </si>
  <si>
    <t>Prix unitaire HT</t>
  </si>
  <si>
    <t>TVA %</t>
  </si>
  <si>
    <t>TVA</t>
  </si>
  <si>
    <t>TOTAL TTC</t>
  </si>
  <si>
    <t>Main-d'œuvre</t>
  </si>
  <si>
    <t>h.</t>
  </si>
  <si>
    <t>Produit</t>
  </si>
  <si>
    <t>pce.</t>
  </si>
  <si>
    <t>Total HT</t>
  </si>
  <si>
    <t>Date de règlement :</t>
  </si>
  <si>
    <t>Mode de règlement :</t>
  </si>
  <si>
    <t>Total TTC</t>
  </si>
  <si>
    <t>Nom de votre société</t>
  </si>
  <si>
    <t>Contact</t>
  </si>
  <si>
    <t>Détails bancaires</t>
  </si>
  <si>
    <t>Adresse</t>
  </si>
  <si>
    <t>Nom Prénom</t>
  </si>
  <si>
    <t>Banque</t>
  </si>
  <si>
    <t>XXX</t>
  </si>
  <si>
    <t>CP et ville</t>
  </si>
  <si>
    <t>Téléphone : XXX</t>
  </si>
  <si>
    <t>Code banque</t>
  </si>
  <si>
    <t>No. Siren ou Siret</t>
  </si>
  <si>
    <t>Email: XXX</t>
  </si>
  <si>
    <t>No de compte</t>
  </si>
  <si>
    <t>No. D'immatriculation RM ou RCS</t>
  </si>
  <si>
    <t>Site : XXX</t>
  </si>
  <si>
    <t>IBAN</t>
  </si>
  <si>
    <t>No. TVA intra.</t>
  </si>
  <si>
    <t>SWIFT/BIC</t>
  </si>
  <si>
    <t>TVA non applicable, art. 293 B du CGI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</si>
</sst>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d\.m\.yyyy"/>
    <numFmt numFmtId="165" formatCode="0.0%"/>
    <numFmt numFmtId="166" formatCode="#,##0.00\ \k\r"/>
    <numFmt numFmtId="167" formatCode="_-* #,##0.00\ [$€-40C]_-;\-* #,##0.00\ [$€-40C]_-;_-* &quot;-&quot;??\ [$€-40C]_-;_-@"/>
    <numFmt numFmtId="168" formatCode="_([$€-2]\ * #,##0.00_);_([$€-2]\ * \(#,##0.00\);_([$€-2]\ * &quot;-&quot;??_);_(@_)"/>
    <numFmt numFmtId="169" formatCode="#,##0.00\ &quot;€&quot;"/>
    <numFmt numFmtId="170" formatCode="#,##0.00\ [$€-40C]"/>
    <numFmt numFmtId="171" formatCode="#,##0.00\ [$€-407]"/>
  </numFmts>
  <fonts count="18">
    <font>
      <sz val="12.0"/>
      <color rgb="FF000000"/>
      <name val="Calibri"/>
      <scheme val="minor"/>
    </font>
    <font>
      <sz val="12.0"/>
      <color rgb="FF000000"/>
      <name val="Arial"/>
    </font>
    <font>
      <b/>
      <sz val="16.0"/>
      <color rgb="FF000000"/>
      <name val="Arial"/>
    </font>
    <font>
      <b/>
      <sz val="16.0"/>
      <color theme="1"/>
      <name val="Arial"/>
    </font>
    <font>
      <b/>
      <sz val="20.0"/>
      <color rgb="FF000000"/>
      <name val="Arial"/>
    </font>
    <font>
      <sz val="12.0"/>
      <color rgb="FF000000"/>
      <name val="Calibri"/>
    </font>
    <font>
      <i/>
      <sz val="10.0"/>
      <color rgb="FF7F7F7F"/>
      <name val="Arial"/>
    </font>
    <font>
      <b/>
      <sz val="12.0"/>
      <color rgb="FF000000"/>
      <name val="Arial"/>
    </font>
    <font/>
    <font>
      <u/>
      <sz val="12.0"/>
      <color rgb="FF0000FF"/>
      <name val="Calibri"/>
    </font>
    <font>
      <sz val="12.0"/>
      <color rgb="FFFF0000"/>
      <name val="Arial"/>
    </font>
    <font>
      <u/>
      <sz val="12.0"/>
      <color rgb="FF000000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rgb="FFC6D9F0"/>
      </patternFill>
    </fill>
  </fills>
  <borders count="29">
    <border/>
    <border>
      <left/>
      <right/>
      <top/>
      <bottom/>
    </border>
    <border>
      <left/>
      <top/>
      <bottom/>
    </border>
    <border>
      <top/>
      <bottom/>
    </border>
    <border>
      <left/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1" fillId="3" fontId="2" numFmtId="0" xfId="0" applyAlignment="1" applyBorder="1" applyFont="1">
      <alignment horizontal="left"/>
    </xf>
    <xf borderId="1" fillId="3" fontId="1" numFmtId="14" xfId="0" applyBorder="1" applyFont="1" applyNumberFormat="1"/>
    <xf borderId="1" fillId="3" fontId="3" numFmtId="0" xfId="0" applyAlignment="1" applyBorder="1" applyFont="1">
      <alignment horizontal="left"/>
    </xf>
    <xf borderId="1" fillId="3" fontId="4" numFmtId="0" xfId="0" applyAlignment="1" applyBorder="1" applyFont="1">
      <alignment readingOrder="0"/>
    </xf>
    <xf borderId="0" fillId="0" fontId="5" numFmtId="0" xfId="0" applyFont="1"/>
    <xf borderId="1" fillId="3" fontId="6" numFmtId="0" xfId="0" applyBorder="1" applyFont="1"/>
    <xf borderId="1" fillId="3" fontId="1" numFmtId="14" xfId="0" applyAlignment="1" applyBorder="1" applyFont="1" applyNumberFormat="1">
      <alignment horizontal="left"/>
    </xf>
    <xf borderId="1" fillId="3" fontId="7" numFmtId="0" xfId="0" applyBorder="1" applyFont="1"/>
    <xf borderId="2" fillId="3" fontId="1" numFmtId="0" xfId="0" applyAlignment="1" applyBorder="1" applyFont="1">
      <alignment horizontal="left"/>
    </xf>
    <xf borderId="3" fillId="0" fontId="8" numFmtId="0" xfId="0" applyBorder="1" applyFont="1"/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1" fillId="2" fontId="9" numFmtId="0" xfId="0" applyBorder="1" applyFont="1"/>
    <xf borderId="1" fillId="3" fontId="10" numFmtId="0" xfId="0" applyBorder="1" applyFont="1"/>
    <xf borderId="1" fillId="2" fontId="1" numFmtId="0" xfId="0" applyAlignment="1" applyBorder="1" applyFont="1">
      <alignment horizontal="right"/>
    </xf>
    <xf borderId="2" fillId="2" fontId="1" numFmtId="14" xfId="0" applyAlignment="1" applyBorder="1" applyFont="1" applyNumberFormat="1">
      <alignment horizontal="left"/>
    </xf>
    <xf borderId="2" fillId="2" fontId="1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right" readingOrder="0"/>
    </xf>
    <xf borderId="2" fillId="2" fontId="1" numFmtId="0" xfId="0" applyAlignment="1" applyBorder="1" applyFont="1">
      <alignment horizontal="left"/>
    </xf>
    <xf borderId="1" fillId="2" fontId="1" numFmtId="164" xfId="0" applyAlignment="1" applyBorder="1" applyFont="1" applyNumberFormat="1">
      <alignment horizontal="left"/>
    </xf>
    <xf borderId="2" fillId="2" fontId="1" numFmtId="165" xfId="0" applyAlignment="1" applyBorder="1" applyFont="1" applyNumberFormat="1">
      <alignment horizontal="left"/>
    </xf>
    <xf borderId="1" fillId="3" fontId="7" numFmtId="0" xfId="0" applyAlignment="1" applyBorder="1" applyFont="1">
      <alignment readingOrder="0"/>
    </xf>
    <xf borderId="1" fillId="3" fontId="1" numFmtId="0" xfId="0" applyAlignment="1" applyBorder="1" applyFont="1">
      <alignment readingOrder="0"/>
    </xf>
    <xf borderId="1" fillId="3" fontId="11" numFmtId="0" xfId="0" applyBorder="1" applyFont="1"/>
    <xf borderId="1" fillId="2" fontId="7" numFmtId="0" xfId="0" applyAlignment="1" applyBorder="1" applyFont="1">
      <alignment horizontal="right"/>
    </xf>
    <xf borderId="4" fillId="3" fontId="1" numFmtId="0" xfId="0" applyBorder="1" applyFont="1"/>
    <xf borderId="1" fillId="3" fontId="12" numFmtId="0" xfId="0" applyAlignment="1" applyBorder="1" applyFont="1">
      <alignment horizontal="right"/>
    </xf>
    <xf borderId="1" fillId="2" fontId="1" numFmtId="166" xfId="0" applyBorder="1" applyFont="1" applyNumberFormat="1"/>
    <xf borderId="1" fillId="2" fontId="1" numFmtId="0" xfId="0" applyAlignment="1" applyBorder="1" applyFont="1">
      <alignment vertical="center"/>
    </xf>
    <xf borderId="2" fillId="3" fontId="1" numFmtId="0" xfId="0" applyAlignment="1" applyBorder="1" applyFont="1">
      <alignment vertical="center"/>
    </xf>
    <xf borderId="5" fillId="4" fontId="7" numFmtId="0" xfId="0" applyAlignment="1" applyBorder="1" applyFill="1" applyFont="1">
      <alignment horizontal="center" shrinkToFit="0" vertical="center" wrapText="1"/>
    </xf>
    <xf borderId="6" fillId="0" fontId="8" numFmtId="0" xfId="0" applyBorder="1" applyFont="1"/>
    <xf borderId="7" fillId="0" fontId="8" numFmtId="0" xfId="0" applyBorder="1" applyFont="1"/>
    <xf borderId="8" fillId="4" fontId="7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right" vertical="center"/>
    </xf>
    <xf borderId="1" fillId="2" fontId="1" numFmtId="166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9" fillId="3" fontId="1" numFmtId="0" xfId="0" applyBorder="1" applyFont="1"/>
    <xf borderId="10" fillId="3" fontId="1" numFmtId="0" xfId="0" applyBorder="1" applyFont="1"/>
    <xf borderId="11" fillId="3" fontId="1" numFmtId="0" xfId="0" applyBorder="1" applyFont="1"/>
    <xf borderId="12" fillId="3" fontId="1" numFmtId="0" xfId="0" applyBorder="1" applyFont="1"/>
    <xf borderId="12" fillId="3" fontId="1" numFmtId="0" xfId="0" applyAlignment="1" applyBorder="1" applyFont="1">
      <alignment horizontal="center"/>
    </xf>
    <xf borderId="12" fillId="3" fontId="1" numFmtId="167" xfId="0" applyBorder="1" applyFont="1" applyNumberFormat="1"/>
    <xf borderId="12" fillId="3" fontId="1" numFmtId="9" xfId="0" applyBorder="1" applyFont="1" applyNumberFormat="1"/>
    <xf borderId="13" fillId="3" fontId="1" numFmtId="167" xfId="0" applyBorder="1" applyFont="1" applyNumberFormat="1"/>
    <xf borderId="1" fillId="3" fontId="1" numFmtId="166" xfId="0" applyBorder="1" applyFont="1" applyNumberFormat="1"/>
    <xf borderId="1" fillId="2" fontId="1" numFmtId="14" xfId="0" applyAlignment="1" applyBorder="1" applyFont="1" applyNumberFormat="1">
      <alignment horizontal="right"/>
    </xf>
    <xf borderId="1" fillId="2" fontId="1" numFmtId="14" xfId="0" applyAlignment="1" applyBorder="1" applyFont="1" applyNumberFormat="1">
      <alignment horizontal="left"/>
    </xf>
    <xf borderId="14" fillId="3" fontId="1" numFmtId="0" xfId="0" applyBorder="1" applyFont="1"/>
    <xf borderId="15" fillId="3" fontId="1" numFmtId="0" xfId="0" applyBorder="1" applyFont="1"/>
    <xf borderId="13" fillId="3" fontId="1" numFmtId="0" xfId="0" applyBorder="1" applyFont="1"/>
    <xf borderId="13" fillId="3" fontId="1" numFmtId="0" xfId="0" applyAlignment="1" applyBorder="1" applyFont="1">
      <alignment horizontal="center"/>
    </xf>
    <xf borderId="13" fillId="3" fontId="1" numFmtId="9" xfId="0" applyBorder="1" applyFont="1" applyNumberFormat="1"/>
    <xf borderId="1" fillId="2" fontId="1" numFmtId="0" xfId="0" applyAlignment="1" applyBorder="1" applyFont="1">
      <alignment horizontal="left"/>
    </xf>
    <xf borderId="14" fillId="3" fontId="1" numFmtId="168" xfId="0" applyBorder="1" applyFont="1" applyNumberFormat="1"/>
    <xf borderId="1" fillId="3" fontId="1" numFmtId="168" xfId="0" applyBorder="1" applyFont="1" applyNumberFormat="1"/>
    <xf borderId="15" fillId="3" fontId="1" numFmtId="168" xfId="0" applyBorder="1" applyFont="1" applyNumberFormat="1"/>
    <xf borderId="13" fillId="3" fontId="1" numFmtId="168" xfId="0" applyBorder="1" applyFont="1" applyNumberFormat="1"/>
    <xf borderId="13" fillId="3" fontId="1" numFmtId="168" xfId="0" applyAlignment="1" applyBorder="1" applyFont="1" applyNumberFormat="1">
      <alignment horizontal="center"/>
    </xf>
    <xf borderId="1" fillId="2" fontId="1" numFmtId="165" xfId="0" applyAlignment="1" applyBorder="1" applyFont="1" applyNumberFormat="1">
      <alignment horizontal="left"/>
    </xf>
    <xf borderId="1" fillId="2" fontId="7" numFmtId="0" xfId="0" applyBorder="1" applyFont="1"/>
    <xf borderId="16" fillId="3" fontId="1" numFmtId="168" xfId="0" applyBorder="1" applyFont="1" applyNumberFormat="1"/>
    <xf borderId="17" fillId="3" fontId="1" numFmtId="168" xfId="0" applyBorder="1" applyFont="1" applyNumberFormat="1"/>
    <xf borderId="18" fillId="3" fontId="1" numFmtId="168" xfId="0" applyBorder="1" applyFont="1" applyNumberFormat="1"/>
    <xf borderId="19" fillId="3" fontId="1" numFmtId="168" xfId="0" applyBorder="1" applyFont="1" applyNumberFormat="1"/>
    <xf borderId="19" fillId="3" fontId="1" numFmtId="168" xfId="0" applyAlignment="1" applyBorder="1" applyFont="1" applyNumberFormat="1">
      <alignment horizontal="center"/>
    </xf>
    <xf borderId="1" fillId="3" fontId="1" numFmtId="0" xfId="0" applyAlignment="1" applyBorder="1" applyFont="1">
      <alignment horizontal="center"/>
    </xf>
    <xf borderId="1" fillId="3" fontId="1" numFmtId="169" xfId="0" applyBorder="1" applyFont="1" applyNumberFormat="1"/>
    <xf borderId="1" fillId="3" fontId="1" numFmtId="9" xfId="0" applyBorder="1" applyFont="1" applyNumberFormat="1"/>
    <xf borderId="1" fillId="3" fontId="1" numFmtId="170" xfId="0" applyBorder="1" applyFont="1" applyNumberFormat="1"/>
    <xf borderId="20" fillId="3" fontId="7" numFmtId="0" xfId="0" applyBorder="1" applyFont="1"/>
    <xf borderId="20" fillId="3" fontId="1" numFmtId="170" xfId="0" applyBorder="1" applyFont="1" applyNumberFormat="1"/>
    <xf borderId="1" fillId="3" fontId="1" numFmtId="171" xfId="0" applyBorder="1" applyFont="1" applyNumberFormat="1"/>
    <xf borderId="1" fillId="3" fontId="13" numFmtId="0" xfId="0" applyBorder="1" applyFont="1"/>
    <xf borderId="1" fillId="3" fontId="14" numFmtId="0" xfId="0" applyBorder="1" applyFont="1"/>
    <xf borderId="1" fillId="3" fontId="13" numFmtId="170" xfId="0" applyBorder="1" applyFont="1" applyNumberFormat="1"/>
    <xf borderId="1" fillId="3" fontId="13" numFmtId="166" xfId="0" applyBorder="1" applyFont="1" applyNumberFormat="1"/>
    <xf borderId="1" fillId="3" fontId="15" numFmtId="14" xfId="0" applyAlignment="1" applyBorder="1" applyFont="1" applyNumberFormat="1">
      <alignment horizontal="right"/>
    </xf>
    <xf borderId="10" fillId="3" fontId="16" numFmtId="0" xfId="0" applyBorder="1" applyFont="1"/>
    <xf borderId="10" fillId="3" fontId="15" numFmtId="0" xfId="0" applyBorder="1" applyFont="1"/>
    <xf borderId="10" fillId="3" fontId="16" numFmtId="0" xfId="0" applyAlignment="1" applyBorder="1" applyFont="1">
      <alignment horizontal="left"/>
    </xf>
    <xf borderId="1" fillId="3" fontId="15" numFmtId="14" xfId="0" applyBorder="1" applyFont="1" applyNumberFormat="1"/>
    <xf borderId="1" fillId="3" fontId="15" numFmtId="0" xfId="0" applyBorder="1" applyFont="1"/>
    <xf borderId="1" fillId="3" fontId="15" numFmtId="0" xfId="0" applyAlignment="1" applyBorder="1" applyFont="1">
      <alignment horizontal="left"/>
    </xf>
    <xf borderId="1" fillId="3" fontId="15" numFmtId="0" xfId="0" applyAlignment="1" applyBorder="1" applyFont="1">
      <alignment readingOrder="0"/>
    </xf>
    <xf quotePrefix="1" borderId="1" fillId="3" fontId="15" numFmtId="0" xfId="0" applyBorder="1" applyFont="1"/>
    <xf borderId="1" fillId="3" fontId="17" numFmtId="0" xfId="0" applyBorder="1" applyFont="1"/>
    <xf borderId="1" fillId="2" fontId="17" numFmtId="0" xfId="0" applyBorder="1" applyFont="1"/>
    <xf borderId="1" fillId="3" fontId="1" numFmtId="0" xfId="0" applyAlignment="1" applyBorder="1" applyFont="1">
      <alignment vertical="center"/>
    </xf>
    <xf borderId="5" fillId="4" fontId="7" numFmtId="0" xfId="0" applyAlignment="1" applyBorder="1" applyFont="1">
      <alignment horizontal="center" vertical="center"/>
    </xf>
    <xf borderId="21" fillId="3" fontId="1" numFmtId="0" xfId="0" applyAlignment="1" applyBorder="1" applyFont="1">
      <alignment horizontal="left"/>
    </xf>
    <xf borderId="22" fillId="0" fontId="8" numFmtId="0" xfId="0" applyBorder="1" applyFont="1"/>
    <xf borderId="23" fillId="0" fontId="8" numFmtId="0" xfId="0" applyBorder="1" applyFont="1"/>
    <xf borderId="21" fillId="3" fontId="1" numFmtId="167" xfId="0" applyAlignment="1" applyBorder="1" applyFont="1" applyNumberFormat="1">
      <alignment horizontal="center"/>
    </xf>
    <xf borderId="24" fillId="3" fontId="1" numFmtId="0" xfId="0" applyAlignment="1" applyBorder="1" applyFont="1">
      <alignment horizontal="left"/>
    </xf>
    <xf borderId="25" fillId="0" fontId="8" numFmtId="0" xfId="0" applyBorder="1" applyFont="1"/>
    <xf borderId="24" fillId="3" fontId="1" numFmtId="167" xfId="0" applyAlignment="1" applyBorder="1" applyFont="1" applyNumberFormat="1">
      <alignment horizontal="center"/>
    </xf>
    <xf borderId="24" fillId="3" fontId="1" numFmtId="168" xfId="0" applyAlignment="1" applyBorder="1" applyFont="1" applyNumberFormat="1">
      <alignment horizontal="left"/>
    </xf>
    <xf borderId="24" fillId="3" fontId="1" numFmtId="168" xfId="0" applyAlignment="1" applyBorder="1" applyFont="1" applyNumberFormat="1">
      <alignment horizontal="center"/>
    </xf>
    <xf borderId="26" fillId="3" fontId="1" numFmtId="168" xfId="0" applyAlignment="1" applyBorder="1" applyFont="1" applyNumberFormat="1">
      <alignment horizontal="left"/>
    </xf>
    <xf borderId="27" fillId="0" fontId="8" numFmtId="0" xfId="0" applyBorder="1" applyFont="1"/>
    <xf borderId="28" fillId="0" fontId="8" numFmtId="0" xfId="0" applyBorder="1" applyFont="1"/>
    <xf borderId="26" fillId="3" fontId="1" numFmtId="168" xfId="0" applyAlignment="1" applyBorder="1" applyFont="1" applyNumberFormat="1">
      <alignment horizontal="center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5.0"/>
    <col customWidth="1" min="6" max="6" width="11.11"/>
    <col customWidth="1" min="7" max="7" width="8.78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2.11"/>
    <col customWidth="1" min="13" max="13" width="12.78"/>
    <col customWidth="1" min="14" max="14" width="2.67"/>
    <col customWidth="1" min="15" max="16" width="24.78"/>
    <col customWidth="1" min="17" max="17" width="3.0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/>
      <c r="C2" s="3"/>
      <c r="D2" s="2"/>
      <c r="E2" s="2"/>
      <c r="F2" s="2"/>
      <c r="G2" s="4"/>
      <c r="H2" s="4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8.5" customHeight="1">
      <c r="A3" s="1"/>
      <c r="B3" s="2"/>
      <c r="C3" s="5" t="s">
        <v>0</v>
      </c>
      <c r="D3" s="2"/>
      <c r="E3" s="2"/>
      <c r="F3" s="2"/>
      <c r="G3" s="2"/>
      <c r="H3" s="6" t="s">
        <v>1</v>
      </c>
      <c r="I3" s="7"/>
      <c r="J3" s="7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2"/>
      <c r="C4" s="8" t="s">
        <v>2</v>
      </c>
      <c r="D4" s="9"/>
      <c r="E4" s="9"/>
      <c r="F4" s="2"/>
      <c r="G4" s="10"/>
      <c r="H4" s="2"/>
      <c r="I4" s="11"/>
      <c r="J4" s="1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2"/>
      <c r="C5" s="8" t="s">
        <v>3</v>
      </c>
      <c r="D5" s="13"/>
      <c r="E5" s="13"/>
      <c r="F5" s="2"/>
      <c r="G5" s="2"/>
      <c r="H5" s="2"/>
      <c r="I5" s="14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2"/>
      <c r="C6" s="8" t="s">
        <v>4</v>
      </c>
      <c r="D6" s="2"/>
      <c r="E6" s="2"/>
      <c r="F6" s="2"/>
      <c r="G6" s="2"/>
      <c r="H6" s="10"/>
      <c r="I6" s="2"/>
      <c r="J6" s="2"/>
      <c r="K6" s="2"/>
      <c r="L6" s="2"/>
      <c r="M6" s="1"/>
      <c r="N6" s="1"/>
      <c r="O6" s="1"/>
      <c r="P6" s="1"/>
      <c r="Q6" s="1"/>
      <c r="R6" s="15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2"/>
      <c r="C8" s="9"/>
      <c r="D8" s="9"/>
      <c r="E8" s="9"/>
      <c r="F8" s="2"/>
      <c r="G8" s="2"/>
      <c r="H8" s="16"/>
      <c r="I8" s="16"/>
      <c r="J8" s="2"/>
      <c r="K8" s="2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2"/>
      <c r="C9" s="17"/>
      <c r="D9" s="17"/>
      <c r="E9" s="17" t="s">
        <v>5</v>
      </c>
      <c r="F9" s="18">
        <f>TODAY()</f>
        <v>44861</v>
      </c>
      <c r="G9" s="12"/>
      <c r="H9" s="16"/>
      <c r="I9" s="2"/>
      <c r="J9" s="10" t="s">
        <v>6</v>
      </c>
      <c r="K9" s="2"/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"/>
      <c r="C10" s="17"/>
      <c r="D10" s="17"/>
      <c r="E10" s="17" t="s">
        <v>7</v>
      </c>
      <c r="F10" s="19" t="s">
        <v>8</v>
      </c>
      <c r="G10" s="12"/>
      <c r="H10" s="16"/>
      <c r="I10" s="2"/>
      <c r="J10" s="2" t="s">
        <v>9</v>
      </c>
      <c r="K10" s="2"/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2"/>
      <c r="C11" s="17"/>
      <c r="D11" s="17"/>
      <c r="E11" s="20" t="s">
        <v>10</v>
      </c>
      <c r="F11" s="21">
        <v>456.0</v>
      </c>
      <c r="G11" s="12"/>
      <c r="H11" s="16"/>
      <c r="I11" s="2"/>
      <c r="J11" s="2" t="s">
        <v>11</v>
      </c>
      <c r="K11" s="2"/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"/>
      <c r="C12" s="17"/>
      <c r="D12" s="17"/>
      <c r="E12" s="17" t="s">
        <v>12</v>
      </c>
      <c r="F12" s="18">
        <f>TODAY()+30</f>
        <v>44891</v>
      </c>
      <c r="G12" s="12"/>
      <c r="H12" s="16"/>
      <c r="I12" s="2"/>
      <c r="J12" s="2" t="s">
        <v>13</v>
      </c>
      <c r="K12" s="2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"/>
      <c r="C13" s="17"/>
      <c r="D13" s="17"/>
      <c r="E13" s="17" t="s">
        <v>14</v>
      </c>
      <c r="F13" s="22" t="s">
        <v>15</v>
      </c>
      <c r="G13" s="22"/>
      <c r="H13" s="16"/>
      <c r="I13" s="2"/>
      <c r="J13" s="2" t="s">
        <v>16</v>
      </c>
      <c r="K13" s="2"/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2"/>
      <c r="C14" s="17"/>
      <c r="D14" s="17"/>
      <c r="E14" s="17" t="s">
        <v>17</v>
      </c>
      <c r="F14" s="21" t="s">
        <v>18</v>
      </c>
      <c r="G14" s="12"/>
      <c r="H14" s="16"/>
      <c r="I14" s="2"/>
      <c r="J14" s="2" t="s">
        <v>4</v>
      </c>
      <c r="K14" s="2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"/>
      <c r="C15" s="1"/>
      <c r="D15" s="1"/>
      <c r="E15" s="17" t="s">
        <v>19</v>
      </c>
      <c r="F15" s="23" t="s">
        <v>11</v>
      </c>
      <c r="G15" s="12"/>
      <c r="H15" s="16"/>
      <c r="I15" s="2"/>
      <c r="J15" s="2"/>
      <c r="K15" s="2"/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2"/>
      <c r="C16" s="1"/>
      <c r="D16" s="1"/>
      <c r="E16" s="17" t="s">
        <v>20</v>
      </c>
      <c r="F16" s="18">
        <f>TODAY()-15</f>
        <v>44846</v>
      </c>
      <c r="G16" s="12"/>
      <c r="H16" s="16"/>
      <c r="I16" s="2"/>
      <c r="J16" s="2"/>
      <c r="K16" s="2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2"/>
      <c r="C17" s="14"/>
      <c r="D17" s="10"/>
      <c r="E17" s="13"/>
      <c r="F17" s="2"/>
      <c r="G17" s="2"/>
      <c r="H17" s="2"/>
      <c r="I17" s="2"/>
      <c r="J17" s="2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2"/>
      <c r="C18" s="14"/>
      <c r="D18" s="10"/>
      <c r="E18" s="13"/>
      <c r="F18" s="2"/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2"/>
      <c r="C19" s="24" t="s">
        <v>21</v>
      </c>
      <c r="D19" s="10"/>
      <c r="E19" s="13"/>
      <c r="F19" s="2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2"/>
      <c r="C20" s="10"/>
      <c r="D20" s="10"/>
      <c r="E20" s="13"/>
      <c r="F20" s="2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2"/>
      <c r="C21" s="25" t="s">
        <v>22</v>
      </c>
      <c r="D21" s="2"/>
      <c r="E21" s="2"/>
      <c r="F21" s="2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2"/>
      <c r="C22" s="2"/>
      <c r="D22" s="2"/>
      <c r="E22" s="2"/>
      <c r="F22" s="2"/>
      <c r="G22" s="2"/>
      <c r="H22" s="26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"/>
      <c r="C24" s="28"/>
      <c r="D24" s="28"/>
      <c r="E24" s="28"/>
      <c r="F24" s="2"/>
      <c r="G24" s="2"/>
      <c r="H24" s="2"/>
      <c r="I24" s="2"/>
      <c r="J24" s="2"/>
      <c r="K24" s="29"/>
      <c r="L24" s="14"/>
      <c r="M24" s="30"/>
      <c r="N24" s="1"/>
      <c r="O24" s="17"/>
      <c r="P24" s="17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9.0" customHeight="1">
      <c r="A25" s="31"/>
      <c r="B25" s="32"/>
      <c r="C25" s="33" t="s">
        <v>23</v>
      </c>
      <c r="D25" s="34"/>
      <c r="E25" s="35"/>
      <c r="F25" s="36" t="s">
        <v>24</v>
      </c>
      <c r="G25" s="36" t="s">
        <v>25</v>
      </c>
      <c r="H25" s="36" t="s">
        <v>26</v>
      </c>
      <c r="I25" s="36" t="s">
        <v>27</v>
      </c>
      <c r="J25" s="36" t="s">
        <v>28</v>
      </c>
      <c r="K25" s="36" t="s">
        <v>29</v>
      </c>
      <c r="L25" s="37"/>
      <c r="M25" s="38"/>
      <c r="N25" s="31"/>
      <c r="O25" s="39"/>
      <c r="P25" s="39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5.75" customHeight="1">
      <c r="A26" s="1"/>
      <c r="B26" s="2"/>
      <c r="C26" s="40" t="s">
        <v>30</v>
      </c>
      <c r="D26" s="41"/>
      <c r="E26" s="42"/>
      <c r="F26" s="43">
        <v>25.0</v>
      </c>
      <c r="G26" s="44" t="s">
        <v>31</v>
      </c>
      <c r="H26" s="45">
        <v>60.0</v>
      </c>
      <c r="I26" s="46">
        <v>0.2</v>
      </c>
      <c r="J26" s="47">
        <f t="shared" ref="J26:J45" si="1">IF(ISBLANK(I26),"",IF(H26*I26*F26&gt;0,H26*I26*F26,0))</f>
        <v>300</v>
      </c>
      <c r="K26" s="47">
        <f t="shared" ref="K26:K45" si="2">IF(SUM(F26*H26,J26)&gt;0,SUM(F26*H26,J26),"")</f>
        <v>1800</v>
      </c>
      <c r="L26" s="48"/>
      <c r="M26" s="1"/>
      <c r="N26" s="1"/>
      <c r="O26" s="49"/>
      <c r="P26" s="49"/>
      <c r="Q26" s="1"/>
      <c r="R26" s="50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"/>
      <c r="C27" s="51" t="s">
        <v>32</v>
      </c>
      <c r="D27" s="2"/>
      <c r="E27" s="52"/>
      <c r="F27" s="53">
        <v>10.0</v>
      </c>
      <c r="G27" s="54" t="s">
        <v>33</v>
      </c>
      <c r="H27" s="47">
        <v>103.99</v>
      </c>
      <c r="I27" s="55">
        <v>0.2</v>
      </c>
      <c r="J27" s="47">
        <f t="shared" si="1"/>
        <v>207.98</v>
      </c>
      <c r="K27" s="47">
        <f t="shared" si="2"/>
        <v>1247.88</v>
      </c>
      <c r="L27" s="48"/>
      <c r="M27" s="30"/>
      <c r="N27" s="1"/>
      <c r="O27" s="49"/>
      <c r="P27" s="49"/>
      <c r="Q27" s="1"/>
      <c r="R27" s="56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"/>
      <c r="C28" s="57"/>
      <c r="D28" s="58"/>
      <c r="E28" s="59"/>
      <c r="F28" s="60"/>
      <c r="G28" s="61"/>
      <c r="H28" s="60"/>
      <c r="I28" s="60"/>
      <c r="J28" s="60" t="str">
        <f t="shared" si="1"/>
        <v/>
      </c>
      <c r="K28" s="60" t="str">
        <f t="shared" si="2"/>
        <v/>
      </c>
      <c r="L28" s="48"/>
      <c r="M28" s="30"/>
      <c r="N28" s="1"/>
      <c r="O28" s="17"/>
      <c r="P28" s="17"/>
      <c r="Q28" s="1"/>
      <c r="R28" s="56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"/>
      <c r="C29" s="57"/>
      <c r="D29" s="58"/>
      <c r="E29" s="59"/>
      <c r="F29" s="60"/>
      <c r="G29" s="61"/>
      <c r="H29" s="60"/>
      <c r="I29" s="60"/>
      <c r="J29" s="60" t="str">
        <f t="shared" si="1"/>
        <v/>
      </c>
      <c r="K29" s="60" t="str">
        <f t="shared" si="2"/>
        <v/>
      </c>
      <c r="L29" s="48"/>
      <c r="M29" s="30"/>
      <c r="N29" s="1"/>
      <c r="O29" s="17"/>
      <c r="P29" s="17"/>
      <c r="Q29" s="1"/>
      <c r="R29" s="50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"/>
      <c r="C30" s="57"/>
      <c r="D30" s="58"/>
      <c r="E30" s="59"/>
      <c r="F30" s="60"/>
      <c r="G30" s="61"/>
      <c r="H30" s="60"/>
      <c r="I30" s="60"/>
      <c r="J30" s="60" t="str">
        <f t="shared" si="1"/>
        <v/>
      </c>
      <c r="K30" s="60" t="str">
        <f t="shared" si="2"/>
        <v/>
      </c>
      <c r="L30" s="48"/>
      <c r="M30" s="30"/>
      <c r="N30" s="1"/>
      <c r="O30" s="17"/>
      <c r="P30" s="17"/>
      <c r="Q30" s="1"/>
      <c r="R30" s="62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"/>
      <c r="C31" s="57"/>
      <c r="D31" s="58"/>
      <c r="E31" s="59"/>
      <c r="F31" s="60"/>
      <c r="G31" s="61"/>
      <c r="H31" s="60"/>
      <c r="I31" s="60"/>
      <c r="J31" s="60" t="str">
        <f t="shared" si="1"/>
        <v/>
      </c>
      <c r="K31" s="60" t="str">
        <f t="shared" si="2"/>
        <v/>
      </c>
      <c r="L31" s="48"/>
      <c r="M31" s="30"/>
      <c r="N31" s="1"/>
      <c r="O31" s="17"/>
      <c r="P31" s="17"/>
      <c r="Q31" s="1"/>
      <c r="R31" s="56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"/>
      <c r="C32" s="57"/>
      <c r="D32" s="58"/>
      <c r="E32" s="59"/>
      <c r="F32" s="60"/>
      <c r="G32" s="61"/>
      <c r="H32" s="60"/>
      <c r="I32" s="60"/>
      <c r="J32" s="60" t="str">
        <f t="shared" si="1"/>
        <v/>
      </c>
      <c r="K32" s="60" t="str">
        <f t="shared" si="2"/>
        <v/>
      </c>
      <c r="L32" s="48"/>
      <c r="M32" s="30"/>
      <c r="N32" s="1"/>
      <c r="O32" s="17"/>
      <c r="P32" s="17"/>
      <c r="Q32" s="63"/>
      <c r="R32" s="56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"/>
      <c r="C33" s="57"/>
      <c r="D33" s="58"/>
      <c r="E33" s="59"/>
      <c r="F33" s="60"/>
      <c r="G33" s="61"/>
      <c r="H33" s="60"/>
      <c r="I33" s="60"/>
      <c r="J33" s="60" t="str">
        <f t="shared" si="1"/>
        <v/>
      </c>
      <c r="K33" s="60" t="str">
        <f t="shared" si="2"/>
        <v/>
      </c>
      <c r="L33" s="48"/>
      <c r="M33" s="30"/>
      <c r="N33" s="1"/>
      <c r="O33" s="1"/>
      <c r="P33" s="1"/>
      <c r="Q33" s="1"/>
      <c r="R33" s="56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"/>
      <c r="C34" s="57"/>
      <c r="D34" s="58"/>
      <c r="E34" s="59"/>
      <c r="F34" s="60"/>
      <c r="G34" s="61"/>
      <c r="H34" s="60"/>
      <c r="I34" s="60"/>
      <c r="J34" s="60" t="str">
        <f t="shared" si="1"/>
        <v/>
      </c>
      <c r="K34" s="60" t="str">
        <f t="shared" si="2"/>
        <v/>
      </c>
      <c r="L34" s="48"/>
      <c r="M34" s="30"/>
      <c r="N34" s="1"/>
      <c r="O34" s="1"/>
      <c r="P34" s="1"/>
      <c r="Q34" s="1"/>
      <c r="R34" s="56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2"/>
      <c r="C35" s="57"/>
      <c r="D35" s="58"/>
      <c r="E35" s="59"/>
      <c r="F35" s="60"/>
      <c r="G35" s="61"/>
      <c r="H35" s="60"/>
      <c r="I35" s="60"/>
      <c r="J35" s="60" t="str">
        <f t="shared" si="1"/>
        <v/>
      </c>
      <c r="K35" s="60" t="str">
        <f t="shared" si="2"/>
        <v/>
      </c>
      <c r="L35" s="48"/>
      <c r="M35" s="3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"/>
      <c r="C36" s="57"/>
      <c r="D36" s="58"/>
      <c r="E36" s="59"/>
      <c r="F36" s="60"/>
      <c r="G36" s="61"/>
      <c r="H36" s="60"/>
      <c r="I36" s="60"/>
      <c r="J36" s="60" t="str">
        <f t="shared" si="1"/>
        <v/>
      </c>
      <c r="K36" s="60" t="str">
        <f t="shared" si="2"/>
        <v/>
      </c>
      <c r="L36" s="48"/>
      <c r="M36" s="3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"/>
      <c r="C37" s="57"/>
      <c r="D37" s="58"/>
      <c r="E37" s="59"/>
      <c r="F37" s="60"/>
      <c r="G37" s="61"/>
      <c r="H37" s="60"/>
      <c r="I37" s="60"/>
      <c r="J37" s="60" t="str">
        <f t="shared" si="1"/>
        <v/>
      </c>
      <c r="K37" s="60" t="str">
        <f t="shared" si="2"/>
        <v/>
      </c>
      <c r="L37" s="48"/>
      <c r="M37" s="3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"/>
      <c r="C38" s="57"/>
      <c r="D38" s="58"/>
      <c r="E38" s="59"/>
      <c r="F38" s="60"/>
      <c r="G38" s="61"/>
      <c r="H38" s="60"/>
      <c r="I38" s="60"/>
      <c r="J38" s="60" t="str">
        <f t="shared" si="1"/>
        <v/>
      </c>
      <c r="K38" s="60" t="str">
        <f t="shared" si="2"/>
        <v/>
      </c>
      <c r="L38" s="48"/>
      <c r="M38" s="3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2"/>
      <c r="C39" s="57"/>
      <c r="D39" s="58"/>
      <c r="E39" s="59"/>
      <c r="F39" s="60"/>
      <c r="G39" s="61"/>
      <c r="H39" s="60"/>
      <c r="I39" s="60"/>
      <c r="J39" s="60" t="str">
        <f t="shared" si="1"/>
        <v/>
      </c>
      <c r="K39" s="60" t="str">
        <f t="shared" si="2"/>
        <v/>
      </c>
      <c r="L39" s="48"/>
      <c r="M39" s="3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2"/>
      <c r="C40" s="57"/>
      <c r="D40" s="58"/>
      <c r="E40" s="59"/>
      <c r="F40" s="60"/>
      <c r="G40" s="61"/>
      <c r="H40" s="60"/>
      <c r="I40" s="60"/>
      <c r="J40" s="60" t="str">
        <f t="shared" si="1"/>
        <v/>
      </c>
      <c r="K40" s="60" t="str">
        <f t="shared" si="2"/>
        <v/>
      </c>
      <c r="L40" s="48"/>
      <c r="M40" s="3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2"/>
      <c r="C41" s="57"/>
      <c r="D41" s="58"/>
      <c r="E41" s="59"/>
      <c r="F41" s="60"/>
      <c r="G41" s="61"/>
      <c r="H41" s="60"/>
      <c r="I41" s="60"/>
      <c r="J41" s="60" t="str">
        <f t="shared" si="1"/>
        <v/>
      </c>
      <c r="K41" s="60" t="str">
        <f t="shared" si="2"/>
        <v/>
      </c>
      <c r="L41" s="48"/>
      <c r="M41" s="30"/>
      <c r="N41" s="1"/>
      <c r="O41" s="30"/>
      <c r="P41" s="3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"/>
      <c r="C42" s="57"/>
      <c r="D42" s="58"/>
      <c r="E42" s="59"/>
      <c r="F42" s="60"/>
      <c r="G42" s="61"/>
      <c r="H42" s="60"/>
      <c r="I42" s="60"/>
      <c r="J42" s="60" t="str">
        <f t="shared" si="1"/>
        <v/>
      </c>
      <c r="K42" s="60" t="str">
        <f t="shared" si="2"/>
        <v/>
      </c>
      <c r="L42" s="48"/>
      <c r="M42" s="30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"/>
      <c r="C43" s="57"/>
      <c r="D43" s="58"/>
      <c r="E43" s="59"/>
      <c r="F43" s="60"/>
      <c r="G43" s="61"/>
      <c r="H43" s="60"/>
      <c r="I43" s="60"/>
      <c r="J43" s="60" t="str">
        <f t="shared" si="1"/>
        <v/>
      </c>
      <c r="K43" s="60" t="str">
        <f t="shared" si="2"/>
        <v/>
      </c>
      <c r="L43" s="48"/>
      <c r="M43" s="3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2"/>
      <c r="C44" s="57"/>
      <c r="D44" s="58"/>
      <c r="E44" s="59"/>
      <c r="F44" s="60"/>
      <c r="G44" s="61"/>
      <c r="H44" s="60"/>
      <c r="I44" s="60"/>
      <c r="J44" s="60" t="str">
        <f t="shared" si="1"/>
        <v/>
      </c>
      <c r="K44" s="60" t="str">
        <f t="shared" si="2"/>
        <v/>
      </c>
      <c r="L44" s="4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2"/>
      <c r="C45" s="64"/>
      <c r="D45" s="65"/>
      <c r="E45" s="66"/>
      <c r="F45" s="67"/>
      <c r="G45" s="68"/>
      <c r="H45" s="67"/>
      <c r="I45" s="67"/>
      <c r="J45" s="67" t="str">
        <f t="shared" si="1"/>
        <v/>
      </c>
      <c r="K45" s="67" t="str">
        <f t="shared" si="2"/>
        <v/>
      </c>
      <c r="L45" s="48"/>
      <c r="M45" s="3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2"/>
      <c r="C46" s="2"/>
      <c r="D46" s="2"/>
      <c r="E46" s="2"/>
      <c r="F46" s="69"/>
      <c r="G46" s="70"/>
      <c r="H46" s="71"/>
      <c r="I46" s="70"/>
      <c r="J46" s="2"/>
      <c r="K46" s="2"/>
      <c r="L46" s="2"/>
      <c r="M46" s="30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2"/>
      <c r="C47" s="2"/>
      <c r="D47" s="2"/>
      <c r="E47" s="2"/>
      <c r="F47" s="2"/>
      <c r="G47" s="2"/>
      <c r="H47" s="2"/>
      <c r="I47" s="10" t="s">
        <v>34</v>
      </c>
      <c r="J47" s="10"/>
      <c r="K47" s="72">
        <f>SUM(K26:K45)-SUM(J26:J45)</f>
        <v>2539.9</v>
      </c>
      <c r="L47" s="4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"/>
      <c r="C48" s="2"/>
      <c r="D48" s="2"/>
      <c r="E48" s="14" t="s">
        <v>35</v>
      </c>
      <c r="F48" s="2"/>
      <c r="G48" s="2"/>
      <c r="H48" s="2"/>
      <c r="I48" s="73" t="s">
        <v>28</v>
      </c>
      <c r="J48" s="73"/>
      <c r="K48" s="74">
        <f>SUM(J26:J45)</f>
        <v>507.98</v>
      </c>
      <c r="L48" s="4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"/>
      <c r="C49" s="2"/>
      <c r="D49" s="2"/>
      <c r="E49" s="14" t="s">
        <v>36</v>
      </c>
      <c r="F49" s="2"/>
      <c r="G49" s="2"/>
      <c r="H49" s="2"/>
      <c r="I49" s="10"/>
      <c r="J49" s="2"/>
      <c r="K49" s="75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2"/>
      <c r="C50" s="2"/>
      <c r="D50" s="2"/>
      <c r="E50" s="14"/>
      <c r="F50" s="2"/>
      <c r="G50" s="2"/>
      <c r="H50" s="2"/>
      <c r="I50" s="76" t="s">
        <v>37</v>
      </c>
      <c r="J50" s="77"/>
      <c r="K50" s="78">
        <f>SUM(K26:K45)</f>
        <v>3047.88</v>
      </c>
      <c r="L50" s="7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2"/>
      <c r="C51" s="2"/>
      <c r="D51" s="2"/>
      <c r="E51" s="14"/>
      <c r="F51" s="2"/>
      <c r="G51" s="2"/>
      <c r="H51" s="2"/>
      <c r="I51" s="76"/>
      <c r="J51" s="77"/>
      <c r="K51" s="79"/>
      <c r="L51" s="7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2"/>
      <c r="C52" s="2"/>
      <c r="D52" s="2"/>
      <c r="E52" s="14"/>
      <c r="F52" s="2"/>
      <c r="G52" s="2"/>
      <c r="H52" s="2"/>
      <c r="I52" s="76"/>
      <c r="J52" s="77"/>
      <c r="K52" s="80"/>
      <c r="L52" s="7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2"/>
      <c r="C57" s="81" t="s">
        <v>38</v>
      </c>
      <c r="D57" s="81"/>
      <c r="E57" s="82"/>
      <c r="F57" s="81" t="s">
        <v>39</v>
      </c>
      <c r="G57" s="82"/>
      <c r="H57" s="82"/>
      <c r="I57" s="82"/>
      <c r="J57" s="83" t="s">
        <v>40</v>
      </c>
      <c r="K57" s="82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2"/>
      <c r="C58" s="84" t="s">
        <v>41</v>
      </c>
      <c r="D58" s="85"/>
      <c r="E58" s="85"/>
      <c r="F58" s="85" t="s">
        <v>42</v>
      </c>
      <c r="G58" s="85"/>
      <c r="H58" s="85"/>
      <c r="I58" s="85"/>
      <c r="J58" s="86" t="s">
        <v>43</v>
      </c>
      <c r="K58" s="85" t="s">
        <v>44</v>
      </c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2"/>
      <c r="C59" s="84" t="s">
        <v>45</v>
      </c>
      <c r="D59" s="85"/>
      <c r="E59" s="85"/>
      <c r="F59" s="85" t="s">
        <v>46</v>
      </c>
      <c r="G59" s="85"/>
      <c r="H59" s="85"/>
      <c r="I59" s="85"/>
      <c r="J59" s="86" t="s">
        <v>47</v>
      </c>
      <c r="K59" s="86" t="s">
        <v>44</v>
      </c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2"/>
      <c r="C60" s="85" t="s">
        <v>48</v>
      </c>
      <c r="D60" s="85"/>
      <c r="E60" s="85"/>
      <c r="F60" s="85" t="s">
        <v>49</v>
      </c>
      <c r="G60" s="85"/>
      <c r="H60" s="85"/>
      <c r="I60" s="85"/>
      <c r="J60" s="86" t="s">
        <v>50</v>
      </c>
      <c r="K60" s="86" t="s">
        <v>44</v>
      </c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2"/>
      <c r="C61" s="87" t="s">
        <v>51</v>
      </c>
      <c r="D61" s="85"/>
      <c r="E61" s="85"/>
      <c r="F61" s="88" t="s">
        <v>52</v>
      </c>
      <c r="G61" s="85"/>
      <c r="H61" s="85"/>
      <c r="I61" s="85"/>
      <c r="J61" s="89" t="s">
        <v>53</v>
      </c>
      <c r="K61" s="89" t="s">
        <v>44</v>
      </c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2"/>
      <c r="C62" s="85" t="s">
        <v>54</v>
      </c>
      <c r="D62" s="85"/>
      <c r="E62" s="85"/>
      <c r="F62" s="2"/>
      <c r="G62" s="85"/>
      <c r="H62" s="85"/>
      <c r="I62" s="85"/>
      <c r="J62" s="86" t="s">
        <v>55</v>
      </c>
      <c r="K62" s="85" t="s">
        <v>44</v>
      </c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2"/>
      <c r="C63" s="85"/>
      <c r="D63" s="85"/>
      <c r="E63" s="85"/>
      <c r="F63" s="85"/>
      <c r="G63" s="85"/>
      <c r="H63" s="85"/>
      <c r="I63" s="85"/>
      <c r="J63" s="2"/>
      <c r="K63" s="2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2"/>
      <c r="C64" s="2"/>
      <c r="D64" s="89"/>
      <c r="E64" s="89"/>
      <c r="F64" s="89"/>
      <c r="G64" s="89"/>
      <c r="H64" s="89"/>
      <c r="I64" s="89"/>
      <c r="J64" s="89"/>
      <c r="K64" s="89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90"/>
      <c r="D66" s="90"/>
      <c r="E66" s="90"/>
      <c r="F66" s="90"/>
      <c r="G66" s="90"/>
      <c r="H66" s="90"/>
      <c r="I66" s="90"/>
      <c r="J66" s="90"/>
      <c r="K66" s="9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F15:G15"/>
    <mergeCell ref="F16:G16"/>
    <mergeCell ref="C25:E25"/>
    <mergeCell ref="I4:J4"/>
    <mergeCell ref="F9:G9"/>
    <mergeCell ref="F10:G10"/>
    <mergeCell ref="F11:G11"/>
    <mergeCell ref="F12:G12"/>
    <mergeCell ref="F14:G14"/>
  </mergeCells>
  <printOptions/>
  <pageMargins bottom="1.0" footer="0.0" header="0.0" left="0.75" right="0.75" top="1.0"/>
  <pageSetup paperSize="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4.33"/>
    <col customWidth="1" min="6" max="6" width="11.11"/>
    <col customWidth="1" min="7" max="7" width="10.33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2.11"/>
    <col customWidth="1" min="13" max="13" width="12.78"/>
    <col customWidth="1" min="14" max="14" width="2.67"/>
    <col customWidth="1" min="15" max="16" width="24.78"/>
    <col customWidth="1" min="17" max="17" width="3.0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/>
      <c r="C2" s="3"/>
      <c r="D2" s="2"/>
      <c r="E2" s="2"/>
      <c r="F2" s="2"/>
      <c r="G2" s="4"/>
      <c r="H2" s="4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3.25" customHeight="1">
      <c r="A3" s="1"/>
      <c r="B3" s="2"/>
      <c r="C3" s="5" t="s">
        <v>0</v>
      </c>
      <c r="D3" s="2"/>
      <c r="E3" s="2"/>
      <c r="F3" s="2"/>
      <c r="G3" s="2"/>
      <c r="H3" s="6" t="s">
        <v>1</v>
      </c>
      <c r="I3" s="7"/>
      <c r="J3" s="7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2"/>
      <c r="C4" s="8" t="s">
        <v>2</v>
      </c>
      <c r="D4" s="9"/>
      <c r="E4" s="9"/>
      <c r="F4" s="2"/>
      <c r="G4" s="10"/>
      <c r="H4" s="2"/>
      <c r="I4" s="11"/>
      <c r="J4" s="1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2"/>
      <c r="C5" s="8" t="s">
        <v>3</v>
      </c>
      <c r="D5" s="13"/>
      <c r="E5" s="13"/>
      <c r="F5" s="2"/>
      <c r="G5" s="2"/>
      <c r="H5" s="2"/>
      <c r="I5" s="14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2"/>
      <c r="C6" s="8" t="s">
        <v>4</v>
      </c>
      <c r="D6" s="2"/>
      <c r="E6" s="2"/>
      <c r="F6" s="2"/>
      <c r="G6" s="2"/>
      <c r="H6" s="10"/>
      <c r="I6" s="2"/>
      <c r="J6" s="2"/>
      <c r="K6" s="2"/>
      <c r="L6" s="2"/>
      <c r="M6" s="1"/>
      <c r="N6" s="1"/>
      <c r="O6" s="1"/>
      <c r="P6" s="1"/>
      <c r="Q6" s="1"/>
      <c r="R6" s="15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2"/>
      <c r="C8" s="9"/>
      <c r="D8" s="9"/>
      <c r="E8" s="9"/>
      <c r="F8" s="2"/>
      <c r="G8" s="2"/>
      <c r="H8" s="16"/>
      <c r="I8" s="16"/>
      <c r="J8" s="2"/>
      <c r="K8" s="2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2"/>
      <c r="C9" s="17"/>
      <c r="D9" s="17"/>
      <c r="E9" s="17" t="s">
        <v>5</v>
      </c>
      <c r="F9" s="18">
        <f>TODAY()</f>
        <v>44861</v>
      </c>
      <c r="G9" s="12"/>
      <c r="H9" s="16"/>
      <c r="I9" s="2"/>
      <c r="J9" s="10" t="s">
        <v>6</v>
      </c>
      <c r="K9" s="2"/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"/>
      <c r="C10" s="17"/>
      <c r="D10" s="17"/>
      <c r="E10" s="17" t="s">
        <v>7</v>
      </c>
      <c r="F10" s="19" t="s">
        <v>8</v>
      </c>
      <c r="G10" s="12"/>
      <c r="H10" s="16"/>
      <c r="I10" s="2"/>
      <c r="J10" s="2" t="s">
        <v>9</v>
      </c>
      <c r="K10" s="2"/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2"/>
      <c r="C11" s="17"/>
      <c r="D11" s="17"/>
      <c r="E11" s="20" t="s">
        <v>10</v>
      </c>
      <c r="F11" s="21">
        <v>456.0</v>
      </c>
      <c r="G11" s="12"/>
      <c r="H11" s="16"/>
      <c r="I11" s="2"/>
      <c r="J11" s="2" t="s">
        <v>11</v>
      </c>
      <c r="K11" s="2"/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"/>
      <c r="C12" s="17"/>
      <c r="D12" s="17"/>
      <c r="E12" s="17" t="s">
        <v>12</v>
      </c>
      <c r="F12" s="18">
        <f>TODAY()+30</f>
        <v>44891</v>
      </c>
      <c r="G12" s="12"/>
      <c r="H12" s="16"/>
      <c r="I12" s="2"/>
      <c r="J12" s="2" t="s">
        <v>13</v>
      </c>
      <c r="K12" s="2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"/>
      <c r="C13" s="17"/>
      <c r="D13" s="17"/>
      <c r="E13" s="17" t="s">
        <v>14</v>
      </c>
      <c r="F13" s="22" t="s">
        <v>15</v>
      </c>
      <c r="G13" s="22"/>
      <c r="H13" s="16"/>
      <c r="I13" s="2"/>
      <c r="J13" s="2" t="s">
        <v>16</v>
      </c>
      <c r="K13" s="2"/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2"/>
      <c r="C14" s="17"/>
      <c r="D14" s="17"/>
      <c r="E14" s="17" t="s">
        <v>17</v>
      </c>
      <c r="F14" s="21" t="s">
        <v>18</v>
      </c>
      <c r="G14" s="12"/>
      <c r="H14" s="16"/>
      <c r="I14" s="2"/>
      <c r="J14" s="2" t="s">
        <v>4</v>
      </c>
      <c r="K14" s="2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"/>
      <c r="C15" s="1"/>
      <c r="D15" s="1"/>
      <c r="E15" s="17" t="s">
        <v>19</v>
      </c>
      <c r="F15" s="23" t="s">
        <v>11</v>
      </c>
      <c r="G15" s="12"/>
      <c r="H15" s="16"/>
      <c r="I15" s="2"/>
      <c r="J15" s="2"/>
      <c r="K15" s="2"/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2"/>
      <c r="C16" s="1"/>
      <c r="D16" s="1"/>
      <c r="E16" s="17" t="s">
        <v>20</v>
      </c>
      <c r="F16" s="18">
        <f>TODAY()-15</f>
        <v>44846</v>
      </c>
      <c r="G16" s="12"/>
      <c r="H16" s="16"/>
      <c r="I16" s="2"/>
      <c r="J16" s="2"/>
      <c r="K16" s="2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2"/>
      <c r="C17" s="14"/>
      <c r="D17" s="10"/>
      <c r="E17" s="13"/>
      <c r="F17" s="2"/>
      <c r="G17" s="2"/>
      <c r="H17" s="2"/>
      <c r="I17" s="2"/>
      <c r="J17" s="2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2"/>
      <c r="C18" s="14"/>
      <c r="D18" s="10"/>
      <c r="E18" s="13"/>
      <c r="F18" s="2"/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2"/>
      <c r="C19" s="24" t="s">
        <v>21</v>
      </c>
      <c r="D19" s="10"/>
      <c r="E19" s="13"/>
      <c r="F19" s="2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2"/>
      <c r="C20" s="10"/>
      <c r="D20" s="10"/>
      <c r="E20" s="13"/>
      <c r="F20" s="2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2"/>
      <c r="C21" s="25" t="s">
        <v>22</v>
      </c>
      <c r="D21" s="2"/>
      <c r="E21" s="2"/>
      <c r="F21" s="2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2"/>
      <c r="C22" s="2"/>
      <c r="D22" s="2"/>
      <c r="E22" s="2"/>
      <c r="F22" s="2"/>
      <c r="G22" s="2"/>
      <c r="H22" s="26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"/>
      <c r="C24" s="2"/>
      <c r="D24" s="2"/>
      <c r="E24" s="2"/>
      <c r="F24" s="2"/>
      <c r="G24" s="2"/>
      <c r="H24" s="2"/>
      <c r="I24" s="2"/>
      <c r="J24" s="2"/>
      <c r="K24" s="29"/>
      <c r="L24" s="14"/>
      <c r="M24" s="30"/>
      <c r="N24" s="1"/>
      <c r="O24" s="17"/>
      <c r="P24" s="17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9.0" customHeight="1">
      <c r="A25" s="31"/>
      <c r="B25" s="91"/>
      <c r="C25" s="33" t="s">
        <v>23</v>
      </c>
      <c r="D25" s="34"/>
      <c r="E25" s="34"/>
      <c r="F25" s="35"/>
      <c r="G25" s="36" t="s">
        <v>24</v>
      </c>
      <c r="H25" s="36" t="s">
        <v>25</v>
      </c>
      <c r="I25" s="92" t="s">
        <v>26</v>
      </c>
      <c r="J25" s="35"/>
      <c r="K25" s="36" t="s">
        <v>29</v>
      </c>
      <c r="L25" s="37"/>
      <c r="M25" s="38"/>
      <c r="N25" s="31"/>
      <c r="O25" s="39"/>
      <c r="P25" s="39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5.75" customHeight="1">
      <c r="A26" s="1"/>
      <c r="B26" s="2"/>
      <c r="C26" s="93" t="s">
        <v>30</v>
      </c>
      <c r="D26" s="94"/>
      <c r="E26" s="94"/>
      <c r="F26" s="95"/>
      <c r="G26" s="43">
        <v>25.0</v>
      </c>
      <c r="H26" s="44" t="s">
        <v>31</v>
      </c>
      <c r="I26" s="96">
        <v>60.0</v>
      </c>
      <c r="J26" s="95"/>
      <c r="K26" s="47">
        <f t="shared" ref="K26:K27" si="1">G26*I26</f>
        <v>1500</v>
      </c>
      <c r="L26" s="48"/>
      <c r="M26" s="1"/>
      <c r="N26" s="1"/>
      <c r="O26" s="49"/>
      <c r="P26" s="49"/>
      <c r="Q26" s="1"/>
      <c r="R26" s="50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"/>
      <c r="C27" s="97" t="s">
        <v>32</v>
      </c>
      <c r="D27" s="12"/>
      <c r="E27" s="12"/>
      <c r="F27" s="98"/>
      <c r="G27" s="53">
        <v>10.0</v>
      </c>
      <c r="H27" s="54" t="s">
        <v>33</v>
      </c>
      <c r="I27" s="99">
        <v>103.99</v>
      </c>
      <c r="J27" s="98"/>
      <c r="K27" s="47">
        <f t="shared" si="1"/>
        <v>1039.9</v>
      </c>
      <c r="L27" s="48"/>
      <c r="M27" s="30"/>
      <c r="N27" s="1"/>
      <c r="O27" s="49"/>
      <c r="P27" s="49"/>
      <c r="Q27" s="1"/>
      <c r="R27" s="56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"/>
      <c r="C28" s="100"/>
      <c r="D28" s="12"/>
      <c r="E28" s="12"/>
      <c r="F28" s="98"/>
      <c r="G28" s="60"/>
      <c r="H28" s="61"/>
      <c r="I28" s="101"/>
      <c r="J28" s="98"/>
      <c r="K28" s="60" t="str">
        <f t="shared" ref="K28:K44" si="2">IF(SUM(F28*H28,J28)&gt;0,SUM(F28*H28,J28),"")</f>
        <v/>
      </c>
      <c r="L28" s="48"/>
      <c r="M28" s="30"/>
      <c r="N28" s="1"/>
      <c r="O28" s="17"/>
      <c r="P28" s="17"/>
      <c r="Q28" s="1"/>
      <c r="R28" s="56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"/>
      <c r="C29" s="100"/>
      <c r="D29" s="12"/>
      <c r="E29" s="12"/>
      <c r="F29" s="98"/>
      <c r="G29" s="61"/>
      <c r="H29" s="60"/>
      <c r="I29" s="101"/>
      <c r="J29" s="98"/>
      <c r="K29" s="60" t="str">
        <f t="shared" si="2"/>
        <v/>
      </c>
      <c r="L29" s="48"/>
      <c r="M29" s="30"/>
      <c r="N29" s="1"/>
      <c r="O29" s="17"/>
      <c r="P29" s="17"/>
      <c r="Q29" s="1"/>
      <c r="R29" s="50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"/>
      <c r="C30" s="100"/>
      <c r="D30" s="12"/>
      <c r="E30" s="12"/>
      <c r="F30" s="98"/>
      <c r="G30" s="61"/>
      <c r="H30" s="60"/>
      <c r="I30" s="101"/>
      <c r="J30" s="98"/>
      <c r="K30" s="60" t="str">
        <f t="shared" si="2"/>
        <v/>
      </c>
      <c r="L30" s="48"/>
      <c r="M30" s="30"/>
      <c r="N30" s="1"/>
      <c r="O30" s="17"/>
      <c r="P30" s="17"/>
      <c r="Q30" s="1"/>
      <c r="R30" s="62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"/>
      <c r="C31" s="100"/>
      <c r="D31" s="12"/>
      <c r="E31" s="12"/>
      <c r="F31" s="98"/>
      <c r="G31" s="61"/>
      <c r="H31" s="60"/>
      <c r="I31" s="101"/>
      <c r="J31" s="98"/>
      <c r="K31" s="60" t="str">
        <f t="shared" si="2"/>
        <v/>
      </c>
      <c r="L31" s="48"/>
      <c r="M31" s="30"/>
      <c r="N31" s="1"/>
      <c r="O31" s="17"/>
      <c r="P31" s="17"/>
      <c r="Q31" s="1"/>
      <c r="R31" s="56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"/>
      <c r="C32" s="100"/>
      <c r="D32" s="12"/>
      <c r="E32" s="12"/>
      <c r="F32" s="98"/>
      <c r="G32" s="61"/>
      <c r="H32" s="60"/>
      <c r="I32" s="101"/>
      <c r="J32" s="98"/>
      <c r="K32" s="60" t="str">
        <f t="shared" si="2"/>
        <v/>
      </c>
      <c r="L32" s="48"/>
      <c r="M32" s="30"/>
      <c r="N32" s="1"/>
      <c r="O32" s="17"/>
      <c r="P32" s="17"/>
      <c r="Q32" s="63"/>
      <c r="R32" s="56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"/>
      <c r="C33" s="100"/>
      <c r="D33" s="12"/>
      <c r="E33" s="12"/>
      <c r="F33" s="98"/>
      <c r="G33" s="61"/>
      <c r="H33" s="60"/>
      <c r="I33" s="101"/>
      <c r="J33" s="98"/>
      <c r="K33" s="60" t="str">
        <f t="shared" si="2"/>
        <v/>
      </c>
      <c r="L33" s="48"/>
      <c r="M33" s="30"/>
      <c r="N33" s="1"/>
      <c r="O33" s="1"/>
      <c r="P33" s="1"/>
      <c r="Q33" s="1"/>
      <c r="R33" s="56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"/>
      <c r="C34" s="100"/>
      <c r="D34" s="12"/>
      <c r="E34" s="12"/>
      <c r="F34" s="98"/>
      <c r="G34" s="61"/>
      <c r="H34" s="60"/>
      <c r="I34" s="101"/>
      <c r="J34" s="98"/>
      <c r="K34" s="60" t="str">
        <f t="shared" si="2"/>
        <v/>
      </c>
      <c r="L34" s="48"/>
      <c r="M34" s="30"/>
      <c r="N34" s="1"/>
      <c r="O34" s="1"/>
      <c r="P34" s="1"/>
      <c r="Q34" s="1"/>
      <c r="R34" s="56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2"/>
      <c r="C35" s="100"/>
      <c r="D35" s="12"/>
      <c r="E35" s="12"/>
      <c r="F35" s="98"/>
      <c r="G35" s="61"/>
      <c r="H35" s="60"/>
      <c r="I35" s="101"/>
      <c r="J35" s="98"/>
      <c r="K35" s="60" t="str">
        <f t="shared" si="2"/>
        <v/>
      </c>
      <c r="L35" s="48"/>
      <c r="M35" s="3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"/>
      <c r="C36" s="100"/>
      <c r="D36" s="12"/>
      <c r="E36" s="12"/>
      <c r="F36" s="98"/>
      <c r="G36" s="61"/>
      <c r="H36" s="60"/>
      <c r="I36" s="101"/>
      <c r="J36" s="98"/>
      <c r="K36" s="60" t="str">
        <f t="shared" si="2"/>
        <v/>
      </c>
      <c r="L36" s="48"/>
      <c r="M36" s="3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"/>
      <c r="C37" s="100"/>
      <c r="D37" s="12"/>
      <c r="E37" s="12"/>
      <c r="F37" s="98"/>
      <c r="G37" s="61"/>
      <c r="H37" s="60"/>
      <c r="I37" s="101"/>
      <c r="J37" s="98"/>
      <c r="K37" s="60" t="str">
        <f t="shared" si="2"/>
        <v/>
      </c>
      <c r="L37" s="48"/>
      <c r="M37" s="3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"/>
      <c r="C38" s="100"/>
      <c r="D38" s="12"/>
      <c r="E38" s="12"/>
      <c r="F38" s="98"/>
      <c r="G38" s="61"/>
      <c r="H38" s="60"/>
      <c r="I38" s="101"/>
      <c r="J38" s="98"/>
      <c r="K38" s="60" t="str">
        <f t="shared" si="2"/>
        <v/>
      </c>
      <c r="L38" s="48"/>
      <c r="M38" s="3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2"/>
      <c r="C39" s="100"/>
      <c r="D39" s="12"/>
      <c r="E39" s="12"/>
      <c r="F39" s="98"/>
      <c r="G39" s="61"/>
      <c r="H39" s="60"/>
      <c r="I39" s="101"/>
      <c r="J39" s="98"/>
      <c r="K39" s="60" t="str">
        <f t="shared" si="2"/>
        <v/>
      </c>
      <c r="L39" s="48"/>
      <c r="M39" s="3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2"/>
      <c r="C40" s="100"/>
      <c r="D40" s="12"/>
      <c r="E40" s="12"/>
      <c r="F40" s="98"/>
      <c r="G40" s="61"/>
      <c r="H40" s="60"/>
      <c r="I40" s="101"/>
      <c r="J40" s="98"/>
      <c r="K40" s="60" t="str">
        <f t="shared" si="2"/>
        <v/>
      </c>
      <c r="L40" s="48"/>
      <c r="M40" s="3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2"/>
      <c r="C41" s="100"/>
      <c r="D41" s="12"/>
      <c r="E41" s="12"/>
      <c r="F41" s="98"/>
      <c r="G41" s="61"/>
      <c r="H41" s="60"/>
      <c r="I41" s="101"/>
      <c r="J41" s="98"/>
      <c r="K41" s="60" t="str">
        <f t="shared" si="2"/>
        <v/>
      </c>
      <c r="L41" s="48"/>
      <c r="M41" s="30"/>
      <c r="N41" s="1"/>
      <c r="O41" s="30"/>
      <c r="P41" s="3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"/>
      <c r="C42" s="100"/>
      <c r="D42" s="12"/>
      <c r="E42" s="12"/>
      <c r="F42" s="98"/>
      <c r="G42" s="61"/>
      <c r="H42" s="60"/>
      <c r="I42" s="101"/>
      <c r="J42" s="98"/>
      <c r="K42" s="60" t="str">
        <f t="shared" si="2"/>
        <v/>
      </c>
      <c r="L42" s="48"/>
      <c r="M42" s="30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"/>
      <c r="C43" s="100"/>
      <c r="D43" s="12"/>
      <c r="E43" s="12"/>
      <c r="F43" s="98"/>
      <c r="G43" s="61"/>
      <c r="H43" s="60"/>
      <c r="I43" s="101"/>
      <c r="J43" s="98"/>
      <c r="K43" s="60" t="str">
        <f t="shared" si="2"/>
        <v/>
      </c>
      <c r="L43" s="48"/>
      <c r="M43" s="3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2"/>
      <c r="C44" s="100"/>
      <c r="D44" s="12"/>
      <c r="E44" s="12"/>
      <c r="F44" s="98"/>
      <c r="G44" s="61"/>
      <c r="H44" s="60"/>
      <c r="I44" s="101"/>
      <c r="J44" s="98"/>
      <c r="K44" s="60" t="str">
        <f t="shared" si="2"/>
        <v/>
      </c>
      <c r="L44" s="4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2"/>
      <c r="C45" s="102"/>
      <c r="D45" s="103"/>
      <c r="E45" s="103"/>
      <c r="F45" s="104"/>
      <c r="G45" s="68"/>
      <c r="H45" s="67"/>
      <c r="I45" s="105"/>
      <c r="J45" s="104"/>
      <c r="K45" s="67"/>
      <c r="L45" s="48"/>
      <c r="M45" s="3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2"/>
      <c r="C46" s="2"/>
      <c r="D46" s="2"/>
      <c r="E46" s="2"/>
      <c r="F46" s="69"/>
      <c r="G46" s="70"/>
      <c r="H46" s="71"/>
      <c r="I46" s="70"/>
      <c r="J46" s="2"/>
      <c r="K46" s="2"/>
      <c r="L46" s="2"/>
      <c r="M46" s="30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2"/>
      <c r="C47" s="2"/>
      <c r="D47" s="2"/>
      <c r="E47" s="2"/>
      <c r="F47" s="2"/>
      <c r="G47" s="2"/>
      <c r="H47" s="2"/>
      <c r="I47" s="10"/>
      <c r="J47" s="10"/>
      <c r="K47" s="72"/>
      <c r="L47" s="4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"/>
      <c r="C48" s="2"/>
      <c r="D48" s="2"/>
      <c r="E48" s="14" t="s">
        <v>35</v>
      </c>
      <c r="F48" s="2"/>
      <c r="G48" s="2"/>
      <c r="H48" s="2"/>
      <c r="I48" s="76" t="s">
        <v>37</v>
      </c>
      <c r="J48" s="10"/>
      <c r="K48" s="78">
        <f>SUM(K26:K45)-SUM(J26:J45)</f>
        <v>2539.9</v>
      </c>
      <c r="L48" s="4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"/>
      <c r="C49" s="2"/>
      <c r="D49" s="2"/>
      <c r="E49" s="14" t="s">
        <v>36</v>
      </c>
      <c r="F49" s="2"/>
      <c r="G49" s="2"/>
      <c r="H49" s="2"/>
      <c r="I49" s="2"/>
      <c r="J49" s="2"/>
      <c r="K49" s="75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2"/>
      <c r="C50" s="2"/>
      <c r="D50" s="2"/>
      <c r="E50" s="2"/>
      <c r="F50" s="2"/>
      <c r="G50" s="2"/>
      <c r="H50" s="2"/>
      <c r="I50" s="2" t="s">
        <v>56</v>
      </c>
      <c r="J50" s="77"/>
      <c r="K50" s="78"/>
      <c r="L50" s="7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2"/>
      <c r="C51" s="2"/>
      <c r="D51" s="2"/>
      <c r="E51" s="2"/>
      <c r="F51" s="2"/>
      <c r="G51" s="2"/>
      <c r="H51" s="2"/>
      <c r="I51" s="76"/>
      <c r="J51" s="77"/>
      <c r="K51" s="79"/>
      <c r="L51" s="7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2"/>
      <c r="C52" s="2"/>
      <c r="D52" s="2"/>
      <c r="E52" s="2"/>
      <c r="F52" s="2"/>
      <c r="G52" s="2"/>
      <c r="H52" s="2"/>
      <c r="I52" s="76"/>
      <c r="J52" s="77"/>
      <c r="K52" s="80"/>
      <c r="L52" s="7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2"/>
      <c r="C57" s="81" t="s">
        <v>38</v>
      </c>
      <c r="D57" s="81"/>
      <c r="E57" s="82"/>
      <c r="F57" s="81" t="s">
        <v>39</v>
      </c>
      <c r="G57" s="82"/>
      <c r="H57" s="82"/>
      <c r="I57" s="82"/>
      <c r="J57" s="83" t="s">
        <v>40</v>
      </c>
      <c r="K57" s="82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2"/>
      <c r="C58" s="84" t="s">
        <v>41</v>
      </c>
      <c r="D58" s="85"/>
      <c r="E58" s="85"/>
      <c r="F58" s="85" t="s">
        <v>42</v>
      </c>
      <c r="G58" s="85"/>
      <c r="H58" s="85"/>
      <c r="I58" s="85"/>
      <c r="J58" s="86" t="s">
        <v>43</v>
      </c>
      <c r="K58" s="85" t="s">
        <v>44</v>
      </c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2"/>
      <c r="C59" s="84" t="s">
        <v>45</v>
      </c>
      <c r="D59" s="85"/>
      <c r="E59" s="85"/>
      <c r="F59" s="85" t="s">
        <v>46</v>
      </c>
      <c r="G59" s="85"/>
      <c r="H59" s="85"/>
      <c r="I59" s="85"/>
      <c r="J59" s="86" t="s">
        <v>47</v>
      </c>
      <c r="K59" s="86" t="s">
        <v>44</v>
      </c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2"/>
      <c r="C60" s="85" t="s">
        <v>48</v>
      </c>
      <c r="D60" s="85"/>
      <c r="E60" s="85"/>
      <c r="F60" s="85" t="s">
        <v>49</v>
      </c>
      <c r="G60" s="85"/>
      <c r="H60" s="85"/>
      <c r="I60" s="85"/>
      <c r="J60" s="86" t="s">
        <v>50</v>
      </c>
      <c r="K60" s="86" t="s">
        <v>44</v>
      </c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2"/>
      <c r="C61" s="87" t="s">
        <v>51</v>
      </c>
      <c r="D61" s="85"/>
      <c r="E61" s="85"/>
      <c r="F61" s="88" t="s">
        <v>52</v>
      </c>
      <c r="G61" s="85"/>
      <c r="H61" s="85"/>
      <c r="I61" s="85"/>
      <c r="J61" s="89" t="s">
        <v>53</v>
      </c>
      <c r="K61" s="89" t="s">
        <v>44</v>
      </c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2"/>
      <c r="C62" s="106"/>
      <c r="D62" s="85"/>
      <c r="E62" s="85"/>
      <c r="F62" s="2"/>
      <c r="G62" s="85"/>
      <c r="H62" s="85"/>
      <c r="I62" s="85"/>
      <c r="J62" s="86" t="s">
        <v>55</v>
      </c>
      <c r="K62" s="85" t="s">
        <v>44</v>
      </c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2"/>
      <c r="C63" s="85"/>
      <c r="D63" s="85"/>
      <c r="E63" s="85"/>
      <c r="F63" s="85"/>
      <c r="G63" s="85"/>
      <c r="H63" s="85"/>
      <c r="I63" s="85"/>
      <c r="J63" s="2"/>
      <c r="K63" s="2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2"/>
      <c r="C64" s="2"/>
      <c r="D64" s="89"/>
      <c r="E64" s="89"/>
      <c r="F64" s="89"/>
      <c r="G64" s="89"/>
      <c r="H64" s="89"/>
      <c r="I64" s="89"/>
      <c r="J64" s="89"/>
      <c r="K64" s="89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90"/>
      <c r="D66" s="90"/>
      <c r="E66" s="90"/>
      <c r="F66" s="90"/>
      <c r="G66" s="90"/>
      <c r="H66" s="90"/>
      <c r="I66" s="90"/>
      <c r="J66" s="90"/>
      <c r="K66" s="9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0">
    <mergeCell ref="I4:J4"/>
    <mergeCell ref="F9:G9"/>
    <mergeCell ref="F10:G10"/>
    <mergeCell ref="F11:G11"/>
    <mergeCell ref="F12:G12"/>
    <mergeCell ref="F14:G14"/>
    <mergeCell ref="F15:G15"/>
    <mergeCell ref="F16:G16"/>
    <mergeCell ref="C25:F25"/>
    <mergeCell ref="I25:J25"/>
    <mergeCell ref="C26:F26"/>
    <mergeCell ref="I26:J26"/>
    <mergeCell ref="I27:J27"/>
    <mergeCell ref="C27:F27"/>
    <mergeCell ref="C28:F28"/>
    <mergeCell ref="C29:F29"/>
    <mergeCell ref="C30:F30"/>
    <mergeCell ref="C31:F31"/>
    <mergeCell ref="C32:F32"/>
    <mergeCell ref="C33:F33"/>
    <mergeCell ref="I28:J28"/>
    <mergeCell ref="I29:J29"/>
    <mergeCell ref="I30:J30"/>
    <mergeCell ref="I31:J31"/>
    <mergeCell ref="I32:J32"/>
    <mergeCell ref="I33:J33"/>
    <mergeCell ref="I34:J34"/>
    <mergeCell ref="C41:F41"/>
    <mergeCell ref="C42:F42"/>
    <mergeCell ref="C43:F43"/>
    <mergeCell ref="C44:F44"/>
    <mergeCell ref="C45:F45"/>
    <mergeCell ref="C34:F34"/>
    <mergeCell ref="C35:F35"/>
    <mergeCell ref="C36:F36"/>
    <mergeCell ref="C37:F37"/>
    <mergeCell ref="C38:F38"/>
    <mergeCell ref="C39:F39"/>
    <mergeCell ref="C40:F40"/>
    <mergeCell ref="I42:J42"/>
    <mergeCell ref="I43:J43"/>
    <mergeCell ref="I44:J44"/>
    <mergeCell ref="I45:J45"/>
    <mergeCell ref="I35:J35"/>
    <mergeCell ref="I36:J36"/>
    <mergeCell ref="I37:J37"/>
    <mergeCell ref="I38:J38"/>
    <mergeCell ref="I39:J39"/>
    <mergeCell ref="I40:J40"/>
    <mergeCell ref="I41:J41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